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onedrive\douleias\excel_lessons\3.financial\2.4.ACCRINT.ACCRINTM\"/>
    </mc:Choice>
  </mc:AlternateContent>
  <xr:revisionPtr revIDLastSave="0" documentId="13_ncr:1_{3DF8A85A-8922-4B0A-941A-2D7CD75DE687}" xr6:coauthVersionLast="31" xr6:coauthVersionMax="31" xr10:uidLastSave="{00000000-0000-0000-0000-000000000000}"/>
  <bookViews>
    <workbookView xWindow="0" yWindow="0" windowWidth="25200" windowHeight="12135" tabRatio="428" activeTab="1" xr2:uid="{00000000-000D-0000-FFFF-FFFF00000000}"/>
  </bookViews>
  <sheets>
    <sheet name="Bond 1" sheetId="2" r:id="rId1"/>
    <sheet name="Bond 2" sheetId="3" r:id="rId2"/>
  </sheets>
  <calcPr calcId="179017"/>
</workbook>
</file>

<file path=xl/calcChain.xml><?xml version="1.0" encoding="utf-8"?>
<calcChain xmlns="http://schemas.openxmlformats.org/spreadsheetml/2006/main">
  <c r="B15" i="3" l="1"/>
  <c r="C15" i="3"/>
  <c r="B15" i="2" l="1"/>
  <c r="C13" i="3"/>
  <c r="B13" i="3"/>
  <c r="B14" i="3" s="1"/>
  <c r="C15" i="2"/>
  <c r="C13" i="2"/>
  <c r="B13" i="2"/>
  <c r="B14" i="2" s="1"/>
  <c r="C14" i="2" l="1"/>
  <c r="C14" i="3"/>
  <c r="C16" i="3" s="1"/>
  <c r="B16" i="3"/>
  <c r="C16" i="2"/>
  <c r="B16" i="2"/>
</calcChain>
</file>

<file path=xl/sharedStrings.xml><?xml version="1.0" encoding="utf-8"?>
<sst xmlns="http://schemas.openxmlformats.org/spreadsheetml/2006/main" count="34" uniqueCount="17">
  <si>
    <t>Number of coupon payments per year</t>
  </si>
  <si>
    <t>Redemption value per $100 face value</t>
  </si>
  <si>
    <t>Par value of investment</t>
  </si>
  <si>
    <t>Yield</t>
  </si>
  <si>
    <t>Bond details</t>
  </si>
  <si>
    <t>Bond's issue date</t>
  </si>
  <si>
    <t>Bond's first interest date</t>
  </si>
  <si>
    <t>Bond's Previous coupon payment</t>
  </si>
  <si>
    <t>Bond's settlement date</t>
  </si>
  <si>
    <t>Bond's maturity date</t>
  </si>
  <si>
    <t>Bond's annual coupon rate</t>
  </si>
  <si>
    <t>Bond's price per $100 face value</t>
  </si>
  <si>
    <t>Pays periodicaly</t>
  </si>
  <si>
    <t>Pays at maturity</t>
  </si>
  <si>
    <t>Accrued Interest</t>
  </si>
  <si>
    <t>Price (clean price)</t>
  </si>
  <si>
    <t>Total Price (dirty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</si>
</sst>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Arial"/>
      <charset val="161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10" fontId="0" fillId="4" borderId="4" xfId="0" applyNumberFormat="1" applyFill="1" applyBorder="1"/>
    <xf numFmtId="0" fontId="0" fillId="3" borderId="3" xfId="0" applyFill="1" applyBorder="1"/>
    <xf numFmtId="0" fontId="2" fillId="3" borderId="3" xfId="0" applyFont="1" applyFill="1" applyBorder="1"/>
    <xf numFmtId="164" fontId="0" fillId="4" borderId="4" xfId="0" applyNumberFormat="1" applyFill="1" applyBorder="1"/>
    <xf numFmtId="164" fontId="0" fillId="5" borderId="5" xfId="0" applyNumberFormat="1" applyFill="1" applyBorder="1"/>
    <xf numFmtId="0" fontId="0" fillId="3" borderId="9" xfId="0" applyFill="1" applyBorder="1"/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0" fontId="0" fillId="3" borderId="10" xfId="0" applyFill="1" applyBorder="1"/>
    <xf numFmtId="0" fontId="2" fillId="3" borderId="8" xfId="0" applyFont="1" applyFill="1" applyBorder="1"/>
    <xf numFmtId="14" fontId="0" fillId="4" borderId="9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10" fontId="0" fillId="4" borderId="9" xfId="0" applyNumberFormat="1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8" fontId="0" fillId="4" borderId="9" xfId="0" applyNumberFormat="1" applyFill="1" applyBorder="1" applyAlignment="1">
      <alignment horizontal="center"/>
    </xf>
    <xf numFmtId="8" fontId="0" fillId="4" borderId="4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="130" zoomScaleNormal="130" workbookViewId="0">
      <selection activeCell="C15" sqref="C15"/>
    </sheetView>
  </sheetViews>
  <sheetFormatPr defaultRowHeight="12.75" x14ac:dyDescent="0.2"/>
  <cols>
    <col min="1" max="1" width="32.28515625" bestFit="1" customWidth="1"/>
    <col min="2" max="3" width="15.28515625" bestFit="1" customWidth="1"/>
  </cols>
  <sheetData>
    <row r="1" spans="1:3" ht="26.25" thickBot="1" x14ac:dyDescent="0.4">
      <c r="A1" s="20" t="s">
        <v>4</v>
      </c>
      <c r="B1" s="21"/>
      <c r="C1" s="21"/>
    </row>
    <row r="2" spans="1:3" ht="13.5" thickBot="1" x14ac:dyDescent="0.25">
      <c r="A2" s="9"/>
      <c r="B2" s="9" t="s">
        <v>12</v>
      </c>
      <c r="C2" s="9" t="s">
        <v>13</v>
      </c>
    </row>
    <row r="3" spans="1:3" x14ac:dyDescent="0.2">
      <c r="A3" s="10" t="s">
        <v>2</v>
      </c>
      <c r="B3" s="22">
        <v>10000</v>
      </c>
      <c r="C3" s="23"/>
    </row>
    <row r="4" spans="1:3" x14ac:dyDescent="0.2">
      <c r="A4" s="4" t="s">
        <v>5</v>
      </c>
      <c r="B4" s="12">
        <v>41640</v>
      </c>
      <c r="C4" s="13"/>
    </row>
    <row r="5" spans="1:3" x14ac:dyDescent="0.2">
      <c r="A5" s="4" t="s">
        <v>6</v>
      </c>
      <c r="B5" s="12">
        <v>41791</v>
      </c>
      <c r="C5" s="13"/>
    </row>
    <row r="6" spans="1:3" x14ac:dyDescent="0.2">
      <c r="A6" s="4" t="s">
        <v>7</v>
      </c>
      <c r="B6" s="12">
        <v>42005</v>
      </c>
      <c r="C6" s="13"/>
    </row>
    <row r="7" spans="1:3" x14ac:dyDescent="0.2">
      <c r="A7" s="3" t="s">
        <v>8</v>
      </c>
      <c r="B7" s="12">
        <v>42068</v>
      </c>
      <c r="C7" s="13"/>
    </row>
    <row r="8" spans="1:3" x14ac:dyDescent="0.2">
      <c r="A8" s="3" t="s">
        <v>9</v>
      </c>
      <c r="B8" s="12">
        <v>43160</v>
      </c>
      <c r="C8" s="13"/>
    </row>
    <row r="9" spans="1:3" x14ac:dyDescent="0.2">
      <c r="A9" s="3" t="s">
        <v>10</v>
      </c>
      <c r="B9" s="14">
        <v>2.3699999999999999E-2</v>
      </c>
      <c r="C9" s="15"/>
    </row>
    <row r="10" spans="1:3" x14ac:dyDescent="0.2">
      <c r="A10" s="3" t="s">
        <v>0</v>
      </c>
      <c r="B10" s="16">
        <v>2</v>
      </c>
      <c r="C10" s="17"/>
    </row>
    <row r="11" spans="1:3" x14ac:dyDescent="0.2">
      <c r="A11" s="1" t="s">
        <v>1</v>
      </c>
      <c r="B11" s="18">
        <v>99.5</v>
      </c>
      <c r="C11" s="19"/>
    </row>
    <row r="12" spans="1:3" x14ac:dyDescent="0.2">
      <c r="A12" s="7" t="s">
        <v>11</v>
      </c>
      <c r="B12" s="18">
        <v>95.64</v>
      </c>
      <c r="C12" s="19"/>
    </row>
    <row r="13" spans="1:3" x14ac:dyDescent="0.2">
      <c r="A13" s="4" t="s">
        <v>3</v>
      </c>
      <c r="B13" s="2">
        <f>YIELD(B7,B8,B9,B12,B11,B10)</f>
        <v>3.7663601111758691E-2</v>
      </c>
      <c r="C13" s="2">
        <f>YIELDMAT(B7,B8,B4,B9,B12)</f>
        <v>3.8897533232773597E-2</v>
      </c>
    </row>
    <row r="14" spans="1:3" x14ac:dyDescent="0.2">
      <c r="A14" s="4" t="s">
        <v>15</v>
      </c>
      <c r="B14" s="5">
        <f>PRICE(B7,B8,B9,B13,B12,B10)*100</f>
        <v>9218.7351183377468</v>
      </c>
      <c r="C14" s="5">
        <f>PRICEMAT(B7,B8,B4,B9,B13)*100</f>
        <v>9596.6291798630027</v>
      </c>
    </row>
    <row r="15" spans="1:3" ht="13.5" thickBot="1" x14ac:dyDescent="0.25">
      <c r="A15" s="11" t="s">
        <v>14</v>
      </c>
      <c r="B15" s="6">
        <f>ACCRINT(B6,B6,B7,B9,B3,B10,0,FALSE)</f>
        <v>42.133333333333333</v>
      </c>
      <c r="C15" s="6">
        <f>ACCRINTM(B4,B7,B9,B3)</f>
        <v>279.13333333333333</v>
      </c>
    </row>
    <row r="16" spans="1:3" ht="30" customHeight="1" thickBot="1" x14ac:dyDescent="0.25">
      <c r="A16" s="9" t="s">
        <v>16</v>
      </c>
      <c r="B16" s="8">
        <f>B14+B15</f>
        <v>9260.86845167108</v>
      </c>
      <c r="C16" s="8">
        <f>C14+C15</f>
        <v>9875.7625131963359</v>
      </c>
    </row>
  </sheetData>
  <mergeCells count="11">
    <mergeCell ref="B12:C12"/>
    <mergeCell ref="A1:C1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tabSelected="1" zoomScale="130" zoomScaleNormal="130" workbookViewId="0">
      <selection activeCell="B15" sqref="B15"/>
    </sheetView>
  </sheetViews>
  <sheetFormatPr defaultRowHeight="12.75" x14ac:dyDescent="0.2"/>
  <cols>
    <col min="1" max="1" width="32.28515625" bestFit="1" customWidth="1"/>
    <col min="2" max="3" width="15.28515625" bestFit="1" customWidth="1"/>
  </cols>
  <sheetData>
    <row r="1" spans="1:3" ht="26.25" thickBot="1" x14ac:dyDescent="0.4">
      <c r="A1" s="20" t="s">
        <v>4</v>
      </c>
      <c r="B1" s="21"/>
      <c r="C1" s="21"/>
    </row>
    <row r="2" spans="1:3" ht="13.5" thickBot="1" x14ac:dyDescent="0.25">
      <c r="A2" s="9"/>
      <c r="B2" s="9" t="s">
        <v>12</v>
      </c>
      <c r="C2" s="9" t="s">
        <v>13</v>
      </c>
    </row>
    <row r="3" spans="1:3" x14ac:dyDescent="0.2">
      <c r="A3" s="10" t="s">
        <v>2</v>
      </c>
      <c r="B3" s="22">
        <v>1000</v>
      </c>
      <c r="C3" s="23"/>
    </row>
    <row r="4" spans="1:3" x14ac:dyDescent="0.2">
      <c r="A4" s="4" t="s">
        <v>5</v>
      </c>
      <c r="B4" s="12">
        <v>41640</v>
      </c>
      <c r="C4" s="13"/>
    </row>
    <row r="5" spans="1:3" x14ac:dyDescent="0.2">
      <c r="A5" s="4" t="s">
        <v>6</v>
      </c>
      <c r="B5" s="12">
        <v>41699</v>
      </c>
      <c r="C5" s="13"/>
    </row>
    <row r="6" spans="1:3" x14ac:dyDescent="0.2">
      <c r="A6" s="4" t="s">
        <v>7</v>
      </c>
      <c r="B6" s="12">
        <v>42370</v>
      </c>
      <c r="C6" s="13"/>
    </row>
    <row r="7" spans="1:3" x14ac:dyDescent="0.2">
      <c r="A7" s="3" t="s">
        <v>8</v>
      </c>
      <c r="B7" s="12">
        <v>42405</v>
      </c>
      <c r="C7" s="13"/>
    </row>
    <row r="8" spans="1:3" x14ac:dyDescent="0.2">
      <c r="A8" s="3" t="s">
        <v>9</v>
      </c>
      <c r="B8" s="12">
        <v>43160</v>
      </c>
      <c r="C8" s="13"/>
    </row>
    <row r="9" spans="1:3" x14ac:dyDescent="0.2">
      <c r="A9" s="3" t="s">
        <v>10</v>
      </c>
      <c r="B9" s="14">
        <v>0.03</v>
      </c>
      <c r="C9" s="15"/>
    </row>
    <row r="10" spans="1:3" x14ac:dyDescent="0.2">
      <c r="A10" s="3" t="s">
        <v>0</v>
      </c>
      <c r="B10" s="16">
        <v>4</v>
      </c>
      <c r="C10" s="17"/>
    </row>
    <row r="11" spans="1:3" x14ac:dyDescent="0.2">
      <c r="A11" s="1" t="s">
        <v>1</v>
      </c>
      <c r="B11" s="18">
        <v>100</v>
      </c>
      <c r="C11" s="19"/>
    </row>
    <row r="12" spans="1:3" x14ac:dyDescent="0.2">
      <c r="A12" s="7" t="s">
        <v>11</v>
      </c>
      <c r="B12" s="18">
        <v>94</v>
      </c>
      <c r="C12" s="19"/>
    </row>
    <row r="13" spans="1:3" x14ac:dyDescent="0.2">
      <c r="A13" s="4" t="s">
        <v>3</v>
      </c>
      <c r="B13" s="2">
        <f>YIELD(B7,B8,B9,B12,B11,B10)</f>
        <v>6.1038184764826878E-2</v>
      </c>
      <c r="C13" s="2">
        <f>YIELDMAT(B7,B8,B4,B9,B12)</f>
        <v>5.8787857994841292E-2</v>
      </c>
    </row>
    <row r="14" spans="1:3" x14ac:dyDescent="0.2">
      <c r="A14" s="4" t="s">
        <v>15</v>
      </c>
      <c r="B14" s="5">
        <f>PRICE(B7,B8,B9,B13,B12,B10)*10</f>
        <v>887.07820687821527</v>
      </c>
      <c r="C14" s="5">
        <f>PRICEMAT(B7,B8,B4,B9,B13)*10</f>
        <v>935.84868791706424</v>
      </c>
    </row>
    <row r="15" spans="1:3" ht="13.5" thickBot="1" x14ac:dyDescent="0.25">
      <c r="A15" s="11" t="s">
        <v>14</v>
      </c>
      <c r="B15" s="6">
        <f>ACCRINT(B6,B6,B7,B9,B3,B10)</f>
        <v>2.833333333333333</v>
      </c>
      <c r="C15" s="6">
        <f>ACCRINTM(B4,B7,B9,B3)</f>
        <v>62.833333333333336</v>
      </c>
    </row>
    <row r="16" spans="1:3" ht="30" customHeight="1" thickBot="1" x14ac:dyDescent="0.25">
      <c r="A16" s="9" t="s">
        <v>16</v>
      </c>
      <c r="B16" s="8">
        <f>B14+B15</f>
        <v>889.91154021154864</v>
      </c>
      <c r="C16" s="8">
        <f>C14+C15</f>
        <v>998.68202125039761</v>
      </c>
    </row>
  </sheetData>
  <mergeCells count="11">
    <mergeCell ref="B7:C7"/>
    <mergeCell ref="A1:C1"/>
    <mergeCell ref="B3:C3"/>
    <mergeCell ref="B4:C4"/>
    <mergeCell ref="B5:C5"/>
    <mergeCell ref="B6:C6"/>
    <mergeCell ref="B8:C8"/>
    <mergeCell ref="B9:C9"/>
    <mergeCell ref="B10:C10"/>
    <mergeCell ref="B11:C11"/>
    <mergeCell ref="B12:C1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Bond 1</vt:lpstr>
      <vt:lpstr>Bond 2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Κορνήλιος Αμπατζής</cp:lastModifiedBy>
  <dcterms:created xsi:type="dcterms:W3CDTF">2005-07-13T18:02:33Z</dcterms:created>
  <dcterms:modified xsi:type="dcterms:W3CDTF">2018-03-20T12:37:30Z</dcterms:modified>
</cp:coreProperties>
</file>