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onedrive\douleias\excel_lessons\3.financial\2.6.DURATION.MDURATION\"/>
    </mc:Choice>
  </mc:AlternateContent>
  <xr:revisionPtr revIDLastSave="0" documentId="13_ncr:1_{3240F234-1ABF-4D0C-A2A6-2BF249B5D38B}" xr6:coauthVersionLast="31" xr6:coauthVersionMax="31" xr10:uidLastSave="{00000000-0000-0000-0000-000000000000}"/>
  <bookViews>
    <workbookView xWindow="0" yWindow="0" windowWidth="25200" windowHeight="12135" tabRatio="428" activeTab="1" xr2:uid="{00000000-000D-0000-FFFF-FFFF00000000}"/>
  </bookViews>
  <sheets>
    <sheet name="SECURITY" sheetId="4" r:id="rId1"/>
    <sheet name="CALCULATE" sheetId="5" r:id="rId2"/>
  </sheets>
  <calcPr calcId="179017"/>
</workbook>
</file>

<file path=xl/calcChain.xml><?xml version="1.0" encoding="utf-8"?>
<calcChain xmlns="http://schemas.openxmlformats.org/spreadsheetml/2006/main">
  <c r="B10" i="5" l="1"/>
  <c r="B9" i="5"/>
  <c r="B8" i="4" l="1"/>
  <c r="B10" i="4" l="1"/>
  <c r="B9" i="4"/>
</calcChain>
</file>

<file path=xl/sharedStrings.xml><?xml version="1.0" encoding="utf-8"?>
<sst xmlns="http://schemas.openxmlformats.org/spreadsheetml/2006/main" count="20" uniqueCount="10">
  <si>
    <t>Security details</t>
  </si>
  <si>
    <t>Investment</t>
  </si>
  <si>
    <t>Security's issue date</t>
  </si>
  <si>
    <t>Security's settlement date</t>
  </si>
  <si>
    <t>Security's annual coupon rate</t>
  </si>
  <si>
    <t>Number of coupon payments per year</t>
  </si>
  <si>
    <t>Security's maturity date</t>
  </si>
  <si>
    <t>Yield</t>
  </si>
  <si>
    <t>Macaulay Duration (years)</t>
  </si>
  <si>
    <t>Modified Macaulay Duration (years)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</si>
</sst>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Arial"/>
      <charset val="161"/>
    </font>
    <font>
      <sz val="2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0" xfId="0" applyFill="1"/>
    <xf numFmtId="14" fontId="0" fillId="4" borderId="0" xfId="0" applyNumberFormat="1" applyFill="1"/>
    <xf numFmtId="10" fontId="0" fillId="4" borderId="0" xfId="0" applyNumberFormat="1" applyFill="1"/>
    <xf numFmtId="0" fontId="0" fillId="4" borderId="0" xfId="0" applyFill="1"/>
    <xf numFmtId="0" fontId="2" fillId="3" borderId="0" xfId="0" applyFont="1" applyFill="1"/>
    <xf numFmtId="164" fontId="0" fillId="4" borderId="0" xfId="0" applyNumberFormat="1" applyFill="1" applyAlignment="1">
      <alignment horizontal="right"/>
    </xf>
    <xf numFmtId="2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zoomScale="145" zoomScaleNormal="145" workbookViewId="0">
      <selection activeCell="B10" sqref="B10"/>
    </sheetView>
  </sheetViews>
  <sheetFormatPr defaultRowHeight="12.75" x14ac:dyDescent="0.2"/>
  <cols>
    <col min="1" max="1" width="62" bestFit="1" customWidth="1"/>
    <col min="2" max="2" width="14.28515625" bestFit="1" customWidth="1"/>
  </cols>
  <sheetData>
    <row r="1" spans="1:2" ht="26.25" thickBot="1" x14ac:dyDescent="0.4">
      <c r="A1" s="8" t="s">
        <v>0</v>
      </c>
      <c r="B1" s="9"/>
    </row>
    <row r="2" spans="1:2" x14ac:dyDescent="0.2">
      <c r="A2" s="1" t="s">
        <v>1</v>
      </c>
      <c r="B2" s="6">
        <v>124000</v>
      </c>
    </row>
    <row r="3" spans="1:2" x14ac:dyDescent="0.2">
      <c r="A3" s="5" t="s">
        <v>2</v>
      </c>
      <c r="B3" s="2">
        <v>41640</v>
      </c>
    </row>
    <row r="4" spans="1:2" x14ac:dyDescent="0.2">
      <c r="A4" s="1" t="s">
        <v>3</v>
      </c>
      <c r="B4" s="2">
        <v>42068</v>
      </c>
    </row>
    <row r="5" spans="1:2" x14ac:dyDescent="0.2">
      <c r="A5" s="1" t="s">
        <v>6</v>
      </c>
      <c r="B5" s="2">
        <v>43164</v>
      </c>
    </row>
    <row r="6" spans="1:2" x14ac:dyDescent="0.2">
      <c r="A6" s="1" t="s">
        <v>4</v>
      </c>
      <c r="B6" s="3">
        <v>2.3699999999999999E-2</v>
      </c>
    </row>
    <row r="7" spans="1:2" x14ac:dyDescent="0.2">
      <c r="A7" s="1" t="s">
        <v>5</v>
      </c>
      <c r="B7" s="4">
        <v>2</v>
      </c>
    </row>
    <row r="8" spans="1:2" x14ac:dyDescent="0.2">
      <c r="A8" s="1" t="s">
        <v>7</v>
      </c>
      <c r="B8" s="3">
        <f>YIELD(B4,B5,B6,95,100,B7)</f>
        <v>4.1600835124727301E-2</v>
      </c>
    </row>
    <row r="9" spans="1:2" x14ac:dyDescent="0.2">
      <c r="A9" s="1" t="s">
        <v>8</v>
      </c>
      <c r="B9" s="7">
        <f>DURATION(B4,B5,B6,B8,B7)</f>
        <v>2.9108058262717971</v>
      </c>
    </row>
    <row r="10" spans="1:2" x14ac:dyDescent="0.2">
      <c r="A10" s="1" t="s">
        <v>9</v>
      </c>
      <c r="B10" s="7">
        <f>MDURATION(B4,B5,B6,B8,B7)</f>
        <v>2.8514935693528627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tabSelected="1" zoomScale="140" zoomScaleNormal="140" workbookViewId="0">
      <selection activeCell="B7" sqref="B7"/>
    </sheetView>
  </sheetViews>
  <sheetFormatPr defaultRowHeight="12.75" x14ac:dyDescent="0.2"/>
  <cols>
    <col min="1" max="1" width="62" bestFit="1" customWidth="1"/>
    <col min="2" max="2" width="14.28515625" bestFit="1" customWidth="1"/>
  </cols>
  <sheetData>
    <row r="1" spans="1:2" ht="26.25" thickBot="1" x14ac:dyDescent="0.4">
      <c r="A1" s="8" t="s">
        <v>0</v>
      </c>
      <c r="B1" s="9"/>
    </row>
    <row r="2" spans="1:2" x14ac:dyDescent="0.2">
      <c r="A2" s="1" t="s">
        <v>1</v>
      </c>
      <c r="B2" s="6">
        <v>45000</v>
      </c>
    </row>
    <row r="3" spans="1:2" x14ac:dyDescent="0.2">
      <c r="A3" s="5" t="s">
        <v>2</v>
      </c>
      <c r="B3" s="2">
        <v>41640</v>
      </c>
    </row>
    <row r="4" spans="1:2" x14ac:dyDescent="0.2">
      <c r="A4" s="1" t="s">
        <v>3</v>
      </c>
      <c r="B4" s="2">
        <v>42068</v>
      </c>
    </row>
    <row r="5" spans="1:2" x14ac:dyDescent="0.2">
      <c r="A5" s="1" t="s">
        <v>6</v>
      </c>
      <c r="B5" s="2">
        <v>43164</v>
      </c>
    </row>
    <row r="6" spans="1:2" x14ac:dyDescent="0.2">
      <c r="A6" s="1" t="s">
        <v>4</v>
      </c>
      <c r="B6" s="3">
        <v>0.01</v>
      </c>
    </row>
    <row r="7" spans="1:2" x14ac:dyDescent="0.2">
      <c r="A7" s="1" t="s">
        <v>5</v>
      </c>
      <c r="B7" s="4">
        <v>4</v>
      </c>
    </row>
    <row r="8" spans="1:2" x14ac:dyDescent="0.2">
      <c r="A8" s="1" t="s">
        <v>7</v>
      </c>
      <c r="B8" s="3">
        <v>2.5000000000000001E-2</v>
      </c>
    </row>
    <row r="9" spans="1:2" x14ac:dyDescent="0.2">
      <c r="A9" s="1" t="s">
        <v>8</v>
      </c>
      <c r="B9" s="7">
        <f>DURATION(B4,B5,B6,B8,B7)</f>
        <v>2.9580290485692595</v>
      </c>
    </row>
    <row r="10" spans="1:2" x14ac:dyDescent="0.2">
      <c r="A10" s="1" t="s">
        <v>9</v>
      </c>
      <c r="B10" s="7">
        <f>MDURATION(B4,B5,B6,B8,B7)</f>
        <v>2.9396561973359097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SECURITY</vt:lpstr>
      <vt:lpstr>CALCULATE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Κορνήλιος Αμπατζής</cp:lastModifiedBy>
  <dcterms:created xsi:type="dcterms:W3CDTF">2005-07-13T18:02:33Z</dcterms:created>
  <dcterms:modified xsi:type="dcterms:W3CDTF">2018-03-20T13:01:59Z</dcterms:modified>
</cp:coreProperties>
</file>